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_Isohata\Desktop\マイロータリ―推進特別委員会資料\"/>
    </mc:Choice>
  </mc:AlternateContent>
  <bookViews>
    <workbookView xWindow="0" yWindow="0" windowWidth="21195" windowHeight="8850" tabRatio="672"/>
  </bookViews>
  <sheets>
    <sheet name="11月" sheetId="2" r:id="rId1"/>
  </sheets>
  <calcPr calcId="152511"/>
</workbook>
</file>

<file path=xl/calcChain.xml><?xml version="1.0" encoding="utf-8"?>
<calcChain xmlns="http://schemas.openxmlformats.org/spreadsheetml/2006/main">
  <c r="G8" i="2" l="1"/>
  <c r="H8" i="2"/>
  <c r="I8" i="2"/>
  <c r="J8" i="2"/>
  <c r="K8" i="2"/>
  <c r="L8" i="2"/>
  <c r="M8" i="2"/>
  <c r="F8" i="2"/>
  <c r="P6" i="2" l="1"/>
  <c r="O6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13" i="2"/>
  <c r="Q6" i="2" l="1"/>
</calcChain>
</file>

<file path=xl/sharedStrings.xml><?xml version="1.0" encoding="utf-8"?>
<sst xmlns="http://schemas.openxmlformats.org/spreadsheetml/2006/main" count="117" uniqueCount="87">
  <si>
    <t>*1---出席率の合計は、平均値</t>
    <rPh sb="5" eb="7">
      <t>シュッセキ</t>
    </rPh>
    <rPh sb="7" eb="8">
      <t>リツ</t>
    </rPh>
    <rPh sb="9" eb="11">
      <t>ゴウケイ</t>
    </rPh>
    <rPh sb="13" eb="15">
      <t>ヘイキン</t>
    </rPh>
    <rPh sb="15" eb="16">
      <t>アタイ</t>
    </rPh>
    <phoneticPr fontId="1"/>
  </si>
  <si>
    <t>出席率（%）</t>
    <rPh sb="0" eb="2">
      <t>シュッセキ</t>
    </rPh>
    <rPh sb="2" eb="3">
      <t>リツ</t>
    </rPh>
    <phoneticPr fontId="1"/>
  </si>
  <si>
    <t>会員数（人）</t>
    <rPh sb="0" eb="2">
      <t>カイイン</t>
    </rPh>
    <rPh sb="2" eb="3">
      <t>スウ</t>
    </rPh>
    <rPh sb="4" eb="5">
      <t>ニン</t>
    </rPh>
    <phoneticPr fontId="1"/>
  </si>
  <si>
    <t>マイロータリー登録者数（人／率）</t>
    <rPh sb="7" eb="9">
      <t>トウロク</t>
    </rPh>
    <rPh sb="9" eb="10">
      <t>シャ</t>
    </rPh>
    <rPh sb="10" eb="11">
      <t>カズ</t>
    </rPh>
    <rPh sb="12" eb="13">
      <t>ヒト</t>
    </rPh>
    <rPh sb="14" eb="15">
      <t>リツ</t>
    </rPh>
    <phoneticPr fontId="1"/>
  </si>
  <si>
    <t>登録者数</t>
    <rPh sb="3" eb="4">
      <t>カズ</t>
    </rPh>
    <phoneticPr fontId="1"/>
  </si>
  <si>
    <t>未登録者数</t>
    <rPh sb="4" eb="5">
      <t>カズ</t>
    </rPh>
    <phoneticPr fontId="1"/>
  </si>
  <si>
    <t>登録率</t>
    <rPh sb="0" eb="2">
      <t>トウロク</t>
    </rPh>
    <rPh sb="2" eb="3">
      <t>リツ</t>
    </rPh>
    <phoneticPr fontId="1"/>
  </si>
  <si>
    <t>合計</t>
    <rPh sb="0" eb="2">
      <t>ゴウケイ</t>
    </rPh>
    <phoneticPr fontId="1"/>
  </si>
  <si>
    <t>通算</t>
  </si>
  <si>
    <t>男性</t>
  </si>
  <si>
    <t>女性</t>
  </si>
  <si>
    <t>グループ</t>
  </si>
  <si>
    <t>RC名</t>
  </si>
  <si>
    <t>例会数</t>
  </si>
  <si>
    <t>出席率</t>
  </si>
  <si>
    <t>会員数（人）</t>
  </si>
  <si>
    <t>第１グループ</t>
  </si>
  <si>
    <t>川越</t>
  </si>
  <si>
    <t>東松山</t>
  </si>
  <si>
    <t>小川</t>
  </si>
  <si>
    <t>坂戸</t>
  </si>
  <si>
    <t>越生毛呂</t>
  </si>
  <si>
    <t>川越小江戸</t>
  </si>
  <si>
    <t>川越西</t>
  </si>
  <si>
    <t>鶴ヶ島</t>
  </si>
  <si>
    <t>川越中央</t>
  </si>
  <si>
    <t>坂戸さつき</t>
  </si>
  <si>
    <t>東松山むさし</t>
  </si>
  <si>
    <t>合計*1</t>
  </si>
  <si>
    <t>第２グループ</t>
  </si>
  <si>
    <t>朝霞</t>
  </si>
  <si>
    <t>志木</t>
  </si>
  <si>
    <t>富士見</t>
  </si>
  <si>
    <t>新座</t>
  </si>
  <si>
    <t>和光</t>
  </si>
  <si>
    <t>朝霞キャロット</t>
  </si>
  <si>
    <t>志木柳瀬川</t>
  </si>
  <si>
    <t>新座こぶし</t>
  </si>
  <si>
    <t>第３グループ</t>
  </si>
  <si>
    <t>入間</t>
  </si>
  <si>
    <t>所沢</t>
  </si>
  <si>
    <t>飯能</t>
  </si>
  <si>
    <t>新所沢</t>
  </si>
  <si>
    <t>日高</t>
  </si>
  <si>
    <t>所沢西</t>
  </si>
  <si>
    <t>新狭山</t>
  </si>
  <si>
    <t>所沢東</t>
  </si>
  <si>
    <t>入間南</t>
  </si>
  <si>
    <t>所沢中央</t>
  </si>
  <si>
    <t>狭山中央</t>
  </si>
  <si>
    <t>第４グループ</t>
  </si>
  <si>
    <t>深谷</t>
  </si>
  <si>
    <t>本庄</t>
  </si>
  <si>
    <t>秩父</t>
  </si>
  <si>
    <t>寄居</t>
  </si>
  <si>
    <t>児玉</t>
  </si>
  <si>
    <t>岡部</t>
  </si>
  <si>
    <t>深谷東</t>
  </si>
  <si>
    <t>川本</t>
  </si>
  <si>
    <t>皆野・長瀞</t>
  </si>
  <si>
    <t>本庄南</t>
  </si>
  <si>
    <t>深谷ノース</t>
  </si>
  <si>
    <t>第５グループ</t>
  </si>
  <si>
    <t>熊谷</t>
  </si>
  <si>
    <t>行田</t>
  </si>
  <si>
    <t>羽生</t>
  </si>
  <si>
    <t>加須</t>
  </si>
  <si>
    <t>熊谷西</t>
  </si>
  <si>
    <t>行田さくら</t>
  </si>
  <si>
    <t>熊谷東</t>
  </si>
  <si>
    <t>吹上</t>
  </si>
  <si>
    <t>熊谷籠原</t>
  </si>
  <si>
    <t>熊谷南</t>
  </si>
  <si>
    <t>１１月度　出席率および会員数、マイロータリー登録者数報告</t>
    <rPh sb="2" eb="3">
      <t>ガツ</t>
    </rPh>
    <rPh sb="3" eb="4">
      <t>ド</t>
    </rPh>
    <rPh sb="7" eb="8">
      <t>リツ</t>
    </rPh>
    <rPh sb="22" eb="24">
      <t>トウロク</t>
    </rPh>
    <rPh sb="24" eb="25">
      <t>モノ</t>
    </rPh>
    <rPh sb="25" eb="26">
      <t>スウ</t>
    </rPh>
    <rPh sb="26" eb="28">
      <t>ホウコク</t>
    </rPh>
    <phoneticPr fontId="1"/>
  </si>
  <si>
    <t>11月末</t>
  </si>
  <si>
    <t>１１月末</t>
    <phoneticPr fontId="1"/>
  </si>
  <si>
    <t>R2570全体</t>
  </si>
  <si>
    <t>11月</t>
  </si>
  <si>
    <t>年初</t>
  </si>
  <si>
    <t>本年度</t>
  </si>
  <si>
    <t>入会数</t>
  </si>
  <si>
    <t>退会数</t>
  </si>
  <si>
    <t>11月度</t>
  </si>
  <si>
    <t>純増数</t>
  </si>
  <si>
    <t>女性会員</t>
  </si>
  <si>
    <t>11月末数</t>
  </si>
  <si>
    <t>１１月末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</si>
</sst>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Times New Roman"/>
      <family val="1"/>
    </font>
    <font>
      <sz val="11"/>
      <color rgb="FF00000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Fill="1" applyBorder="1">
      <alignment vertical="center"/>
    </xf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>
      <alignment vertical="center"/>
    </xf>
    <xf numFmtId="0" fontId="4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0" fontId="6" fillId="0" borderId="3" xfId="0" applyFont="1" applyFill="1" applyBorder="1">
      <alignment vertical="center"/>
    </xf>
    <xf numFmtId="0" fontId="7" fillId="2" borderId="3" xfId="0" applyFont="1" applyFill="1" applyBorder="1" applyAlignment="1">
      <alignment horizontal="right" vertical="center"/>
    </xf>
    <xf numFmtId="0" fontId="7" fillId="2" borderId="3" xfId="0" applyFont="1" applyFill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2" fontId="0" fillId="0" borderId="6" xfId="0" applyNumberFormat="1" applyFill="1" applyBorder="1" applyAlignment="1">
      <alignment horizontal="right" vertical="center" wrapText="1"/>
    </xf>
    <xf numFmtId="0" fontId="0" fillId="0" borderId="6" xfId="0" applyFill="1" applyBorder="1">
      <alignment vertical="center"/>
    </xf>
    <xf numFmtId="0" fontId="5" fillId="0" borderId="6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0" borderId="10" xfId="0" applyFont="1" applyBorder="1">
      <alignment vertical="center"/>
    </xf>
    <xf numFmtId="0" fontId="4" fillId="0" borderId="8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E9D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tabSelected="1" view="pageBreakPreview" topLeftCell="A4" zoomScaleNormal="100" zoomScaleSheetLayoutView="100" workbookViewId="0">
      <selection activeCell="O28" sqref="O28"/>
    </sheetView>
  </sheetViews>
  <sheetFormatPr defaultRowHeight="13.5" x14ac:dyDescent="0.15"/>
  <cols>
    <col min="1" max="1" width="11.625" style="1" bestFit="1" customWidth="1"/>
    <col min="2" max="2" width="13" style="1" bestFit="1" customWidth="1"/>
    <col min="3" max="5" width="7.25" style="1" customWidth="1"/>
    <col min="6" max="16384" width="9" style="1"/>
  </cols>
  <sheetData>
    <row r="1" spans="1:17" ht="28.5" customHeight="1" x14ac:dyDescent="0.15">
      <c r="A1" s="47" t="s">
        <v>73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3" spans="1:17" x14ac:dyDescent="0.15">
      <c r="A3" s="34" t="s">
        <v>76</v>
      </c>
      <c r="B3" s="35"/>
      <c r="C3" s="52" t="s">
        <v>1</v>
      </c>
      <c r="D3" s="53"/>
      <c r="E3" s="53" t="s">
        <v>2</v>
      </c>
      <c r="F3" s="54"/>
      <c r="G3" s="54"/>
      <c r="H3" s="54"/>
      <c r="I3" s="54"/>
      <c r="J3" s="54"/>
      <c r="K3" s="54"/>
      <c r="L3" s="54"/>
      <c r="M3" s="52"/>
      <c r="O3" s="56" t="s">
        <v>3</v>
      </c>
      <c r="P3" s="56"/>
      <c r="Q3" s="56"/>
    </row>
    <row r="4" spans="1:17" ht="13.5" customHeight="1" x14ac:dyDescent="0.15">
      <c r="A4" s="36"/>
      <c r="B4" s="37"/>
      <c r="C4" s="55" t="s">
        <v>77</v>
      </c>
      <c r="D4" s="40" t="s">
        <v>8</v>
      </c>
      <c r="E4" s="40"/>
      <c r="F4" s="40" t="s">
        <v>78</v>
      </c>
      <c r="G4" s="40" t="s">
        <v>74</v>
      </c>
      <c r="H4" s="40" t="s">
        <v>77</v>
      </c>
      <c r="I4" s="40" t="s">
        <v>77</v>
      </c>
      <c r="J4" s="40" t="s">
        <v>79</v>
      </c>
      <c r="K4" s="40" t="s">
        <v>79</v>
      </c>
      <c r="L4" s="40" t="s">
        <v>82</v>
      </c>
      <c r="M4" s="26" t="s">
        <v>79</v>
      </c>
      <c r="O4" s="7" t="s">
        <v>86</v>
      </c>
      <c r="P4" s="7" t="s">
        <v>86</v>
      </c>
      <c r="Q4" s="7" t="s">
        <v>86</v>
      </c>
    </row>
    <row r="5" spans="1:17" x14ac:dyDescent="0.15">
      <c r="A5" s="36"/>
      <c r="B5" s="37"/>
      <c r="C5" s="55"/>
      <c r="D5" s="40"/>
      <c r="E5" s="40"/>
      <c r="F5" s="40"/>
      <c r="G5" s="40"/>
      <c r="H5" s="40"/>
      <c r="I5" s="40"/>
      <c r="J5" s="40"/>
      <c r="K5" s="40"/>
      <c r="L5" s="40"/>
      <c r="M5" s="26" t="s">
        <v>83</v>
      </c>
      <c r="O5" s="8" t="s">
        <v>4</v>
      </c>
      <c r="P5" s="9" t="s">
        <v>5</v>
      </c>
      <c r="Q5" s="10" t="s">
        <v>6</v>
      </c>
    </row>
    <row r="6" spans="1:17" x14ac:dyDescent="0.15">
      <c r="A6" s="36"/>
      <c r="B6" s="37"/>
      <c r="C6" s="48">
        <v>77.42</v>
      </c>
      <c r="D6" s="50">
        <v>79.739999999999995</v>
      </c>
      <c r="E6" s="33" t="s">
        <v>9</v>
      </c>
      <c r="F6" s="25">
        <v>1551</v>
      </c>
      <c r="G6" s="25">
        <v>1568</v>
      </c>
      <c r="H6" s="25">
        <v>8</v>
      </c>
      <c r="I6" s="25">
        <v>3</v>
      </c>
      <c r="J6" s="25">
        <v>37</v>
      </c>
      <c r="K6" s="25">
        <v>20</v>
      </c>
      <c r="L6" s="25">
        <v>5</v>
      </c>
      <c r="M6" s="25">
        <v>17</v>
      </c>
      <c r="O6" s="58">
        <f>O24+O33+O45+O57+O68</f>
        <v>384</v>
      </c>
      <c r="P6" s="58">
        <f>P24+P33+P45+P57+P68</f>
        <v>1268</v>
      </c>
      <c r="Q6" s="61">
        <f>O6/(O6+P6)*100</f>
        <v>23.244552058111381</v>
      </c>
    </row>
    <row r="7" spans="1:17" x14ac:dyDescent="0.15">
      <c r="A7" s="36"/>
      <c r="B7" s="37"/>
      <c r="C7" s="49"/>
      <c r="D7" s="51"/>
      <c r="E7" s="27" t="s">
        <v>10</v>
      </c>
      <c r="F7" s="15">
        <v>87</v>
      </c>
      <c r="G7" s="15">
        <v>93</v>
      </c>
      <c r="H7" s="15">
        <v>3</v>
      </c>
      <c r="I7" s="15">
        <v>0</v>
      </c>
      <c r="J7" s="15">
        <v>6</v>
      </c>
      <c r="K7" s="15">
        <v>0</v>
      </c>
      <c r="L7" s="15">
        <v>3</v>
      </c>
      <c r="M7" s="15">
        <v>6</v>
      </c>
      <c r="O7" s="59"/>
      <c r="P7" s="59"/>
      <c r="Q7" s="62"/>
    </row>
    <row r="8" spans="1:17" x14ac:dyDescent="0.15">
      <c r="A8" s="38"/>
      <c r="B8" s="39"/>
      <c r="C8" s="49"/>
      <c r="D8" s="51"/>
      <c r="E8" s="31" t="s">
        <v>7</v>
      </c>
      <c r="F8" s="32">
        <f>SUM(F6:F7)</f>
        <v>1638</v>
      </c>
      <c r="G8" s="32">
        <f t="shared" ref="G8:M8" si="0">SUM(G6:G7)</f>
        <v>1661</v>
      </c>
      <c r="H8" s="32">
        <f t="shared" si="0"/>
        <v>11</v>
      </c>
      <c r="I8" s="32">
        <f t="shared" si="0"/>
        <v>3</v>
      </c>
      <c r="J8" s="32">
        <f t="shared" si="0"/>
        <v>43</v>
      </c>
      <c r="K8" s="32">
        <f t="shared" si="0"/>
        <v>20</v>
      </c>
      <c r="L8" s="32">
        <f t="shared" si="0"/>
        <v>8</v>
      </c>
      <c r="M8" s="32">
        <f t="shared" si="0"/>
        <v>23</v>
      </c>
      <c r="O8" s="60"/>
      <c r="P8" s="60"/>
      <c r="Q8" s="63"/>
    </row>
    <row r="9" spans="1:17" x14ac:dyDescent="0.15">
      <c r="C9" s="1" t="s">
        <v>0</v>
      </c>
      <c r="O9" s="6"/>
      <c r="P9" s="2"/>
      <c r="Q9" s="6"/>
    </row>
    <row r="10" spans="1:17" ht="13.5" customHeight="1" x14ac:dyDescent="0.15">
      <c r="A10" s="41" t="s">
        <v>11</v>
      </c>
      <c r="B10" s="46" t="s">
        <v>12</v>
      </c>
      <c r="C10" s="40" t="s">
        <v>13</v>
      </c>
      <c r="D10" s="44" t="s">
        <v>14</v>
      </c>
      <c r="E10" s="44"/>
      <c r="F10" s="44" t="s">
        <v>15</v>
      </c>
      <c r="G10" s="44"/>
      <c r="H10" s="44"/>
      <c r="I10" s="44"/>
      <c r="J10" s="44"/>
      <c r="K10" s="44"/>
      <c r="L10" s="44"/>
      <c r="M10" s="44"/>
      <c r="N10" s="44"/>
      <c r="O10" s="57" t="s">
        <v>3</v>
      </c>
      <c r="P10" s="56"/>
      <c r="Q10" s="56"/>
    </row>
    <row r="11" spans="1:17" ht="15" customHeight="1" x14ac:dyDescent="0.15">
      <c r="A11" s="42"/>
      <c r="B11" s="46"/>
      <c r="C11" s="45"/>
      <c r="D11" s="40" t="s">
        <v>77</v>
      </c>
      <c r="E11" s="40" t="s">
        <v>8</v>
      </c>
      <c r="F11" s="40" t="s">
        <v>78</v>
      </c>
      <c r="G11" s="40" t="s">
        <v>74</v>
      </c>
      <c r="H11" s="29" t="s">
        <v>77</v>
      </c>
      <c r="I11" s="29" t="s">
        <v>77</v>
      </c>
      <c r="J11" s="30" t="s">
        <v>79</v>
      </c>
      <c r="K11" s="30" t="s">
        <v>79</v>
      </c>
      <c r="L11" s="30" t="s">
        <v>82</v>
      </c>
      <c r="M11" s="30" t="s">
        <v>79</v>
      </c>
      <c r="N11" s="30" t="s">
        <v>84</v>
      </c>
      <c r="O11" s="28" t="s">
        <v>75</v>
      </c>
      <c r="P11" s="7" t="s">
        <v>75</v>
      </c>
      <c r="Q11" s="7" t="s">
        <v>75</v>
      </c>
    </row>
    <row r="12" spans="1:17" ht="15" customHeight="1" x14ac:dyDescent="0.15">
      <c r="A12" s="43"/>
      <c r="B12" s="46"/>
      <c r="C12" s="45"/>
      <c r="D12" s="40"/>
      <c r="E12" s="40"/>
      <c r="F12" s="40"/>
      <c r="G12" s="40"/>
      <c r="H12" s="29" t="s">
        <v>80</v>
      </c>
      <c r="I12" s="29" t="s">
        <v>81</v>
      </c>
      <c r="J12" s="30" t="s">
        <v>80</v>
      </c>
      <c r="K12" s="30" t="s">
        <v>81</v>
      </c>
      <c r="L12" s="30" t="s">
        <v>83</v>
      </c>
      <c r="M12" s="30" t="s">
        <v>83</v>
      </c>
      <c r="N12" s="30" t="s">
        <v>85</v>
      </c>
      <c r="O12" s="16" t="s">
        <v>4</v>
      </c>
      <c r="P12" s="9" t="s">
        <v>5</v>
      </c>
      <c r="Q12" s="11" t="s">
        <v>6</v>
      </c>
    </row>
    <row r="13" spans="1:17" ht="14.25" x14ac:dyDescent="0.15">
      <c r="A13" s="22" t="s">
        <v>16</v>
      </c>
      <c r="B13" s="20" t="s">
        <v>17</v>
      </c>
      <c r="C13" s="15">
        <v>4</v>
      </c>
      <c r="D13" s="25">
        <v>73.239999999999995</v>
      </c>
      <c r="E13" s="25">
        <v>75.349999999999994</v>
      </c>
      <c r="F13" s="25">
        <v>91</v>
      </c>
      <c r="G13" s="25">
        <v>92</v>
      </c>
      <c r="H13" s="25">
        <v>0</v>
      </c>
      <c r="I13" s="25">
        <v>0</v>
      </c>
      <c r="J13" s="25">
        <v>2</v>
      </c>
      <c r="K13" s="25">
        <v>1</v>
      </c>
      <c r="L13" s="25">
        <v>0</v>
      </c>
      <c r="M13" s="25">
        <v>1</v>
      </c>
      <c r="N13" s="25">
        <v>0</v>
      </c>
      <c r="O13" s="17">
        <v>30</v>
      </c>
      <c r="P13" s="3">
        <v>61</v>
      </c>
      <c r="Q13" s="12">
        <f>O13/(O13+P13)*100</f>
        <v>32.967032967032964</v>
      </c>
    </row>
    <row r="14" spans="1:17" ht="14.25" x14ac:dyDescent="0.15">
      <c r="A14" s="23"/>
      <c r="B14" s="20" t="s">
        <v>18</v>
      </c>
      <c r="C14" s="15">
        <v>4</v>
      </c>
      <c r="D14" s="15">
        <v>73.53</v>
      </c>
      <c r="E14" s="15">
        <v>71.569999999999993</v>
      </c>
      <c r="F14" s="15">
        <v>26</v>
      </c>
      <c r="G14" s="15">
        <v>27</v>
      </c>
      <c r="H14" s="15">
        <v>0</v>
      </c>
      <c r="I14" s="15">
        <v>0</v>
      </c>
      <c r="J14" s="15">
        <v>1</v>
      </c>
      <c r="K14" s="15">
        <v>0</v>
      </c>
      <c r="L14" s="15">
        <v>0</v>
      </c>
      <c r="M14" s="15">
        <v>1</v>
      </c>
      <c r="N14" s="15">
        <v>1</v>
      </c>
      <c r="O14" s="17">
        <v>5</v>
      </c>
      <c r="P14" s="3">
        <v>22</v>
      </c>
      <c r="Q14" s="12">
        <f t="shared" ref="Q14:Q68" si="1">O14/(O14+P14)*100</f>
        <v>18.518518518518519</v>
      </c>
    </row>
    <row r="15" spans="1:17" ht="14.25" x14ac:dyDescent="0.15">
      <c r="A15" s="23"/>
      <c r="B15" s="20" t="s">
        <v>19</v>
      </c>
      <c r="C15" s="15">
        <v>4</v>
      </c>
      <c r="D15" s="15">
        <v>86.78</v>
      </c>
      <c r="E15" s="15">
        <v>87.35</v>
      </c>
      <c r="F15" s="15">
        <v>7</v>
      </c>
      <c r="G15" s="15">
        <v>8</v>
      </c>
      <c r="H15" s="15">
        <v>1</v>
      </c>
      <c r="I15" s="15">
        <v>0</v>
      </c>
      <c r="J15" s="15">
        <v>1</v>
      </c>
      <c r="K15" s="15">
        <v>0</v>
      </c>
      <c r="L15" s="15">
        <v>1</v>
      </c>
      <c r="M15" s="15">
        <v>1</v>
      </c>
      <c r="N15" s="15">
        <v>2</v>
      </c>
      <c r="O15" s="17">
        <v>1</v>
      </c>
      <c r="P15" s="3">
        <v>6</v>
      </c>
      <c r="Q15" s="12">
        <f t="shared" si="1"/>
        <v>14.285714285714285</v>
      </c>
    </row>
    <row r="16" spans="1:17" ht="14.25" x14ac:dyDescent="0.15">
      <c r="A16" s="23"/>
      <c r="B16" s="20" t="s">
        <v>20</v>
      </c>
      <c r="C16" s="15">
        <v>4</v>
      </c>
      <c r="D16" s="15">
        <v>81.900000000000006</v>
      </c>
      <c r="E16" s="15">
        <v>84.07</v>
      </c>
      <c r="F16" s="15">
        <v>30</v>
      </c>
      <c r="G16" s="15">
        <v>30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1</v>
      </c>
      <c r="O16" s="17">
        <v>7</v>
      </c>
      <c r="P16" s="3">
        <v>23</v>
      </c>
      <c r="Q16" s="12">
        <f t="shared" si="1"/>
        <v>23.333333333333332</v>
      </c>
    </row>
    <row r="17" spans="1:17" ht="14.25" x14ac:dyDescent="0.15">
      <c r="A17" s="23"/>
      <c r="B17" s="20" t="s">
        <v>21</v>
      </c>
      <c r="C17" s="15">
        <v>4</v>
      </c>
      <c r="D17" s="15">
        <v>82.1</v>
      </c>
      <c r="E17" s="15">
        <v>70.459999999999994</v>
      </c>
      <c r="F17" s="15">
        <v>16</v>
      </c>
      <c r="G17" s="15">
        <v>17</v>
      </c>
      <c r="H17" s="15">
        <v>1</v>
      </c>
      <c r="I17" s="15">
        <v>0</v>
      </c>
      <c r="J17" s="15">
        <v>1</v>
      </c>
      <c r="K17" s="15">
        <v>0</v>
      </c>
      <c r="L17" s="15">
        <v>1</v>
      </c>
      <c r="M17" s="15">
        <v>1</v>
      </c>
      <c r="N17" s="15">
        <v>2</v>
      </c>
      <c r="O17" s="17">
        <v>3</v>
      </c>
      <c r="P17" s="3">
        <v>13</v>
      </c>
      <c r="Q17" s="12">
        <f t="shared" si="1"/>
        <v>18.75</v>
      </c>
    </row>
    <row r="18" spans="1:17" ht="14.25" x14ac:dyDescent="0.15">
      <c r="A18" s="23"/>
      <c r="B18" s="20" t="s">
        <v>22</v>
      </c>
      <c r="C18" s="15">
        <v>3</v>
      </c>
      <c r="D18" s="15">
        <v>74.92</v>
      </c>
      <c r="E18" s="15">
        <v>80.650000000000006</v>
      </c>
      <c r="F18" s="15">
        <v>15</v>
      </c>
      <c r="G18" s="15">
        <v>16</v>
      </c>
      <c r="H18" s="15">
        <v>0</v>
      </c>
      <c r="I18" s="15">
        <v>0</v>
      </c>
      <c r="J18" s="15">
        <v>1</v>
      </c>
      <c r="K18" s="15">
        <v>0</v>
      </c>
      <c r="L18" s="15">
        <v>0</v>
      </c>
      <c r="M18" s="15">
        <v>1</v>
      </c>
      <c r="N18" s="15">
        <v>1</v>
      </c>
      <c r="O18" s="17">
        <v>4</v>
      </c>
      <c r="P18" s="3">
        <v>12</v>
      </c>
      <c r="Q18" s="12">
        <f t="shared" si="1"/>
        <v>25</v>
      </c>
    </row>
    <row r="19" spans="1:17" ht="14.25" x14ac:dyDescent="0.15">
      <c r="A19" s="23"/>
      <c r="B19" s="20" t="s">
        <v>23</v>
      </c>
      <c r="C19" s="15">
        <v>3</v>
      </c>
      <c r="D19" s="15">
        <v>65.08</v>
      </c>
      <c r="E19" s="15">
        <v>72.03</v>
      </c>
      <c r="F19" s="15">
        <v>17</v>
      </c>
      <c r="G19" s="15">
        <v>16</v>
      </c>
      <c r="H19" s="15">
        <v>0</v>
      </c>
      <c r="I19" s="15">
        <v>0</v>
      </c>
      <c r="J19" s="15">
        <v>0</v>
      </c>
      <c r="K19" s="15">
        <v>1</v>
      </c>
      <c r="L19" s="15">
        <v>0</v>
      </c>
      <c r="M19" s="15">
        <v>-1</v>
      </c>
      <c r="N19" s="15">
        <v>0</v>
      </c>
      <c r="O19" s="17">
        <v>7</v>
      </c>
      <c r="P19" s="3">
        <v>9</v>
      </c>
      <c r="Q19" s="12">
        <f t="shared" si="1"/>
        <v>43.75</v>
      </c>
    </row>
    <row r="20" spans="1:17" ht="14.25" x14ac:dyDescent="0.15">
      <c r="A20" s="23"/>
      <c r="B20" s="20" t="s">
        <v>24</v>
      </c>
      <c r="C20" s="15">
        <v>3</v>
      </c>
      <c r="D20" s="15">
        <v>89</v>
      </c>
      <c r="E20" s="15">
        <v>87.2</v>
      </c>
      <c r="F20" s="15">
        <v>30</v>
      </c>
      <c r="G20" s="15">
        <v>31</v>
      </c>
      <c r="H20" s="15">
        <v>0</v>
      </c>
      <c r="I20" s="15">
        <v>0</v>
      </c>
      <c r="J20" s="15">
        <v>1</v>
      </c>
      <c r="K20" s="15">
        <v>0</v>
      </c>
      <c r="L20" s="15">
        <v>0</v>
      </c>
      <c r="M20" s="15">
        <v>1</v>
      </c>
      <c r="N20" s="15">
        <v>3</v>
      </c>
      <c r="O20" s="17">
        <v>31</v>
      </c>
      <c r="P20" s="3">
        <v>0</v>
      </c>
      <c r="Q20" s="14">
        <f t="shared" si="1"/>
        <v>100</v>
      </c>
    </row>
    <row r="21" spans="1:17" ht="14.25" x14ac:dyDescent="0.15">
      <c r="A21" s="23"/>
      <c r="B21" s="20" t="s">
        <v>25</v>
      </c>
      <c r="C21" s="15">
        <v>4</v>
      </c>
      <c r="D21" s="15">
        <v>74.53</v>
      </c>
      <c r="E21" s="15">
        <v>78.12</v>
      </c>
      <c r="F21" s="15">
        <v>30</v>
      </c>
      <c r="G21" s="15">
        <v>29</v>
      </c>
      <c r="H21" s="15">
        <v>1</v>
      </c>
      <c r="I21" s="15">
        <v>0</v>
      </c>
      <c r="J21" s="15">
        <v>1</v>
      </c>
      <c r="K21" s="15">
        <v>2</v>
      </c>
      <c r="L21" s="15">
        <v>1</v>
      </c>
      <c r="M21" s="15">
        <v>-1</v>
      </c>
      <c r="N21" s="15">
        <v>0</v>
      </c>
      <c r="O21" s="17">
        <v>4</v>
      </c>
      <c r="P21" s="3">
        <v>25</v>
      </c>
      <c r="Q21" s="12">
        <f t="shared" si="1"/>
        <v>13.793103448275861</v>
      </c>
    </row>
    <row r="22" spans="1:17" ht="14.25" x14ac:dyDescent="0.15">
      <c r="A22" s="23"/>
      <c r="B22" s="20" t="s">
        <v>26</v>
      </c>
      <c r="C22" s="15">
        <v>3</v>
      </c>
      <c r="D22" s="15">
        <v>64</v>
      </c>
      <c r="E22" s="15">
        <v>69.34</v>
      </c>
      <c r="F22" s="15">
        <v>25</v>
      </c>
      <c r="G22" s="15">
        <v>25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4</v>
      </c>
      <c r="O22" s="17">
        <v>11</v>
      </c>
      <c r="P22" s="3">
        <v>14</v>
      </c>
      <c r="Q22" s="12">
        <f t="shared" si="1"/>
        <v>44</v>
      </c>
    </row>
    <row r="23" spans="1:17" ht="14.25" x14ac:dyDescent="0.15">
      <c r="A23" s="23"/>
      <c r="B23" s="20" t="s">
        <v>27</v>
      </c>
      <c r="C23" s="15">
        <v>4</v>
      </c>
      <c r="D23" s="15">
        <v>95.51</v>
      </c>
      <c r="E23" s="15">
        <v>85.94</v>
      </c>
      <c r="F23" s="15">
        <v>42</v>
      </c>
      <c r="G23" s="15">
        <v>42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6</v>
      </c>
      <c r="O23" s="17">
        <v>8</v>
      </c>
      <c r="P23" s="3">
        <v>34</v>
      </c>
      <c r="Q23" s="12">
        <f t="shared" si="1"/>
        <v>19.047619047619047</v>
      </c>
    </row>
    <row r="24" spans="1:17" ht="15.75" customHeight="1" x14ac:dyDescent="0.15">
      <c r="A24" s="23"/>
      <c r="B24" s="21" t="s">
        <v>28</v>
      </c>
      <c r="C24" s="21">
        <v>40</v>
      </c>
      <c r="D24" s="21">
        <v>78.239999999999995</v>
      </c>
      <c r="E24" s="21">
        <v>78.37</v>
      </c>
      <c r="F24" s="21">
        <v>329</v>
      </c>
      <c r="G24" s="21">
        <v>333</v>
      </c>
      <c r="H24" s="21">
        <v>3</v>
      </c>
      <c r="I24" s="21">
        <v>0</v>
      </c>
      <c r="J24" s="21">
        <v>8</v>
      </c>
      <c r="K24" s="21">
        <v>4</v>
      </c>
      <c r="L24" s="21">
        <v>3</v>
      </c>
      <c r="M24" s="21">
        <v>4</v>
      </c>
      <c r="N24" s="21">
        <v>20</v>
      </c>
      <c r="O24" s="18">
        <v>111</v>
      </c>
      <c r="P24" s="4">
        <v>219</v>
      </c>
      <c r="Q24" s="13">
        <f t="shared" si="1"/>
        <v>33.636363636363633</v>
      </c>
    </row>
    <row r="25" spans="1:17" ht="14.25" x14ac:dyDescent="0.15">
      <c r="A25" s="22" t="s">
        <v>29</v>
      </c>
      <c r="B25" s="20" t="s">
        <v>30</v>
      </c>
      <c r="C25" s="15">
        <v>2</v>
      </c>
      <c r="D25" s="15">
        <v>100</v>
      </c>
      <c r="E25" s="15">
        <v>96.51</v>
      </c>
      <c r="F25" s="15">
        <v>30</v>
      </c>
      <c r="G25" s="15">
        <v>30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7">
        <v>9</v>
      </c>
      <c r="P25" s="3">
        <v>21</v>
      </c>
      <c r="Q25" s="12">
        <f t="shared" si="1"/>
        <v>30</v>
      </c>
    </row>
    <row r="26" spans="1:17" ht="14.25" x14ac:dyDescent="0.15">
      <c r="A26" s="23"/>
      <c r="B26" s="20" t="s">
        <v>31</v>
      </c>
      <c r="C26" s="15">
        <v>5</v>
      </c>
      <c r="D26" s="15">
        <v>95.17</v>
      </c>
      <c r="E26" s="15">
        <v>92.95</v>
      </c>
      <c r="F26" s="15">
        <v>47</v>
      </c>
      <c r="G26" s="15">
        <v>47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7">
        <v>17</v>
      </c>
      <c r="P26" s="3">
        <v>29</v>
      </c>
      <c r="Q26" s="12">
        <f t="shared" si="1"/>
        <v>36.95652173913043</v>
      </c>
    </row>
    <row r="27" spans="1:17" ht="14.25" x14ac:dyDescent="0.15">
      <c r="A27" s="23"/>
      <c r="B27" s="20" t="s">
        <v>32</v>
      </c>
      <c r="C27" s="15">
        <v>4</v>
      </c>
      <c r="D27" s="15">
        <v>87.3</v>
      </c>
      <c r="E27" s="15">
        <v>82.01</v>
      </c>
      <c r="F27" s="15">
        <v>45</v>
      </c>
      <c r="G27" s="15">
        <v>45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7">
        <v>23</v>
      </c>
      <c r="P27" s="3">
        <v>22</v>
      </c>
      <c r="Q27" s="14">
        <f t="shared" si="1"/>
        <v>51.111111111111107</v>
      </c>
    </row>
    <row r="28" spans="1:17" ht="14.25" x14ac:dyDescent="0.15">
      <c r="A28" s="23"/>
      <c r="B28" s="20" t="s">
        <v>33</v>
      </c>
      <c r="C28" s="15">
        <v>3</v>
      </c>
      <c r="D28" s="15">
        <v>81.09</v>
      </c>
      <c r="E28" s="15">
        <v>82.8</v>
      </c>
      <c r="F28" s="15">
        <v>28</v>
      </c>
      <c r="G28" s="15">
        <v>28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2</v>
      </c>
      <c r="O28" s="17">
        <v>3</v>
      </c>
      <c r="P28" s="3">
        <v>25</v>
      </c>
      <c r="Q28" s="12">
        <f t="shared" si="1"/>
        <v>10.714285714285714</v>
      </c>
    </row>
    <row r="29" spans="1:17" ht="14.25" x14ac:dyDescent="0.15">
      <c r="A29" s="23"/>
      <c r="B29" s="20" t="s">
        <v>34</v>
      </c>
      <c r="C29" s="15">
        <v>3</v>
      </c>
      <c r="D29" s="15">
        <v>52.38</v>
      </c>
      <c r="E29" s="15">
        <v>76.59</v>
      </c>
      <c r="F29" s="15">
        <v>5</v>
      </c>
      <c r="G29" s="15">
        <v>7</v>
      </c>
      <c r="H29" s="15">
        <v>0</v>
      </c>
      <c r="I29" s="15">
        <v>0</v>
      </c>
      <c r="J29" s="15">
        <v>2</v>
      </c>
      <c r="K29" s="15">
        <v>0</v>
      </c>
      <c r="L29" s="15">
        <v>0</v>
      </c>
      <c r="M29" s="15">
        <v>2</v>
      </c>
      <c r="N29" s="15">
        <v>3</v>
      </c>
      <c r="O29" s="17">
        <v>3</v>
      </c>
      <c r="P29" s="3">
        <v>4</v>
      </c>
      <c r="Q29" s="12">
        <f t="shared" si="1"/>
        <v>42.857142857142854</v>
      </c>
    </row>
    <row r="30" spans="1:17" ht="14.25" x14ac:dyDescent="0.15">
      <c r="A30" s="23"/>
      <c r="B30" s="20" t="s">
        <v>35</v>
      </c>
      <c r="C30" s="15">
        <v>4</v>
      </c>
      <c r="D30" s="15">
        <v>84.62</v>
      </c>
      <c r="E30" s="15">
        <v>91.41</v>
      </c>
      <c r="F30" s="15">
        <v>13</v>
      </c>
      <c r="G30" s="15">
        <v>13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7">
        <v>2</v>
      </c>
      <c r="P30" s="3">
        <v>11</v>
      </c>
      <c r="Q30" s="12">
        <f t="shared" si="1"/>
        <v>15.384615384615385</v>
      </c>
    </row>
    <row r="31" spans="1:17" ht="14.25" x14ac:dyDescent="0.15">
      <c r="A31" s="23"/>
      <c r="B31" s="20" t="s">
        <v>36</v>
      </c>
      <c r="C31" s="15">
        <v>3</v>
      </c>
      <c r="D31" s="15">
        <v>81.48</v>
      </c>
      <c r="E31" s="15">
        <v>85.59</v>
      </c>
      <c r="F31" s="15">
        <v>10</v>
      </c>
      <c r="G31" s="15">
        <v>9</v>
      </c>
      <c r="H31" s="15">
        <v>0</v>
      </c>
      <c r="I31" s="15">
        <v>0</v>
      </c>
      <c r="J31" s="15">
        <v>0</v>
      </c>
      <c r="K31" s="15">
        <v>1</v>
      </c>
      <c r="L31" s="15">
        <v>0</v>
      </c>
      <c r="M31" s="15">
        <v>-1</v>
      </c>
      <c r="N31" s="15">
        <v>4</v>
      </c>
      <c r="O31" s="17">
        <v>1</v>
      </c>
      <c r="P31" s="3">
        <v>8</v>
      </c>
      <c r="Q31" s="12">
        <f t="shared" si="1"/>
        <v>11.111111111111111</v>
      </c>
    </row>
    <row r="32" spans="1:17" ht="14.25" x14ac:dyDescent="0.15">
      <c r="A32" s="23"/>
      <c r="B32" s="20" t="s">
        <v>37</v>
      </c>
      <c r="C32" s="15">
        <v>3</v>
      </c>
      <c r="D32" s="15">
        <v>74.400000000000006</v>
      </c>
      <c r="E32" s="15">
        <v>78.55</v>
      </c>
      <c r="F32" s="15">
        <v>13</v>
      </c>
      <c r="G32" s="15">
        <v>13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1</v>
      </c>
      <c r="O32" s="17">
        <v>2</v>
      </c>
      <c r="P32" s="3">
        <v>11</v>
      </c>
      <c r="Q32" s="12">
        <f t="shared" si="1"/>
        <v>15.384615384615385</v>
      </c>
    </row>
    <row r="33" spans="1:17" ht="15.75" customHeight="1" x14ac:dyDescent="0.15">
      <c r="A33" s="24"/>
      <c r="B33" s="21" t="s">
        <v>28</v>
      </c>
      <c r="C33" s="21">
        <v>27</v>
      </c>
      <c r="D33" s="21">
        <v>82.06</v>
      </c>
      <c r="E33" s="21">
        <v>85.8</v>
      </c>
      <c r="F33" s="21">
        <v>191</v>
      </c>
      <c r="G33" s="21">
        <v>192</v>
      </c>
      <c r="H33" s="21">
        <v>0</v>
      </c>
      <c r="I33" s="21">
        <v>0</v>
      </c>
      <c r="J33" s="21">
        <v>2</v>
      </c>
      <c r="K33" s="21">
        <v>1</v>
      </c>
      <c r="L33" s="21">
        <v>0</v>
      </c>
      <c r="M33" s="21">
        <v>1</v>
      </c>
      <c r="N33" s="21">
        <v>10</v>
      </c>
      <c r="O33" s="19">
        <v>60</v>
      </c>
      <c r="P33" s="5">
        <v>131</v>
      </c>
      <c r="Q33" s="13">
        <f t="shared" si="1"/>
        <v>31.413612565445025</v>
      </c>
    </row>
    <row r="34" spans="1:17" ht="14.25" x14ac:dyDescent="0.15">
      <c r="A34" s="22" t="s">
        <v>38</v>
      </c>
      <c r="B34" s="20" t="s">
        <v>39</v>
      </c>
      <c r="C34" s="15">
        <v>4</v>
      </c>
      <c r="D34" s="15">
        <v>79.2</v>
      </c>
      <c r="E34" s="15">
        <v>77.14</v>
      </c>
      <c r="F34" s="15">
        <v>43</v>
      </c>
      <c r="G34" s="15">
        <v>44</v>
      </c>
      <c r="H34" s="15">
        <v>0</v>
      </c>
      <c r="I34" s="15">
        <v>0</v>
      </c>
      <c r="J34" s="15">
        <v>1</v>
      </c>
      <c r="K34" s="15">
        <v>0</v>
      </c>
      <c r="L34" s="15">
        <v>0</v>
      </c>
      <c r="M34" s="15">
        <v>1</v>
      </c>
      <c r="N34" s="15">
        <v>2</v>
      </c>
      <c r="O34" s="17">
        <v>11</v>
      </c>
      <c r="P34" s="3">
        <v>33</v>
      </c>
      <c r="Q34" s="12">
        <f t="shared" si="1"/>
        <v>25</v>
      </c>
    </row>
    <row r="35" spans="1:17" ht="14.25" x14ac:dyDescent="0.15">
      <c r="A35" s="23"/>
      <c r="B35" s="20" t="s">
        <v>40</v>
      </c>
      <c r="C35" s="15">
        <v>3</v>
      </c>
      <c r="D35" s="15">
        <v>76.02</v>
      </c>
      <c r="E35" s="15">
        <v>72.989999999999995</v>
      </c>
      <c r="F35" s="15">
        <v>57</v>
      </c>
      <c r="G35" s="15">
        <v>59</v>
      </c>
      <c r="H35" s="15">
        <v>0</v>
      </c>
      <c r="I35" s="15">
        <v>0</v>
      </c>
      <c r="J35" s="15">
        <v>3</v>
      </c>
      <c r="K35" s="15">
        <v>1</v>
      </c>
      <c r="L35" s="15">
        <v>0</v>
      </c>
      <c r="M35" s="15">
        <v>2</v>
      </c>
      <c r="N35" s="15">
        <v>4</v>
      </c>
      <c r="O35" s="17">
        <v>8</v>
      </c>
      <c r="P35" s="3">
        <v>51</v>
      </c>
      <c r="Q35" s="12">
        <f t="shared" si="1"/>
        <v>13.559322033898304</v>
      </c>
    </row>
    <row r="36" spans="1:17" ht="14.25" x14ac:dyDescent="0.15">
      <c r="A36" s="23"/>
      <c r="B36" s="20" t="s">
        <v>41</v>
      </c>
      <c r="C36" s="15">
        <v>4</v>
      </c>
      <c r="D36" s="15">
        <v>91.7</v>
      </c>
      <c r="E36" s="15">
        <v>92.45</v>
      </c>
      <c r="F36" s="15">
        <v>57</v>
      </c>
      <c r="G36" s="15">
        <v>57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7">
        <v>3</v>
      </c>
      <c r="P36" s="3">
        <v>54</v>
      </c>
      <c r="Q36" s="12">
        <f t="shared" si="1"/>
        <v>5.2631578947368416</v>
      </c>
    </row>
    <row r="37" spans="1:17" ht="14.25" x14ac:dyDescent="0.15">
      <c r="A37" s="23"/>
      <c r="B37" s="20" t="s">
        <v>42</v>
      </c>
      <c r="C37" s="15">
        <v>2</v>
      </c>
      <c r="D37" s="15">
        <v>94.56</v>
      </c>
      <c r="E37" s="15">
        <v>93.08</v>
      </c>
      <c r="F37" s="15">
        <v>20</v>
      </c>
      <c r="G37" s="15">
        <v>21</v>
      </c>
      <c r="H37" s="15">
        <v>0</v>
      </c>
      <c r="I37" s="15">
        <v>0</v>
      </c>
      <c r="J37" s="15">
        <v>1</v>
      </c>
      <c r="K37" s="15">
        <v>0</v>
      </c>
      <c r="L37" s="15">
        <v>0</v>
      </c>
      <c r="M37" s="15">
        <v>1</v>
      </c>
      <c r="N37" s="15">
        <v>1</v>
      </c>
      <c r="O37" s="17">
        <v>4</v>
      </c>
      <c r="P37" s="3">
        <v>17</v>
      </c>
      <c r="Q37" s="12">
        <f t="shared" si="1"/>
        <v>19.047619047619047</v>
      </c>
    </row>
    <row r="38" spans="1:17" ht="14.25" x14ac:dyDescent="0.15">
      <c r="A38" s="23"/>
      <c r="B38" s="20" t="s">
        <v>43</v>
      </c>
      <c r="C38" s="15">
        <v>4</v>
      </c>
      <c r="D38" s="15">
        <v>79.680000000000007</v>
      </c>
      <c r="E38" s="15">
        <v>76.87</v>
      </c>
      <c r="F38" s="15">
        <v>18</v>
      </c>
      <c r="G38" s="15">
        <v>18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2</v>
      </c>
      <c r="O38" s="17">
        <v>9</v>
      </c>
      <c r="P38" s="3">
        <v>9</v>
      </c>
      <c r="Q38" s="14">
        <f t="shared" si="1"/>
        <v>50</v>
      </c>
    </row>
    <row r="39" spans="1:17" ht="14.25" x14ac:dyDescent="0.15">
      <c r="A39" s="23"/>
      <c r="B39" s="20" t="s">
        <v>44</v>
      </c>
      <c r="C39" s="15">
        <v>3</v>
      </c>
      <c r="D39" s="15">
        <v>89.8</v>
      </c>
      <c r="E39" s="15">
        <v>93.26</v>
      </c>
      <c r="F39" s="15">
        <v>28</v>
      </c>
      <c r="G39" s="15">
        <v>29</v>
      </c>
      <c r="H39" s="15">
        <v>0</v>
      </c>
      <c r="I39" s="15">
        <v>1</v>
      </c>
      <c r="J39" s="15">
        <v>2</v>
      </c>
      <c r="K39" s="15">
        <v>1</v>
      </c>
      <c r="L39" s="15">
        <v>-1</v>
      </c>
      <c r="M39" s="15">
        <v>1</v>
      </c>
      <c r="N39" s="15">
        <v>3</v>
      </c>
      <c r="O39" s="17">
        <v>7</v>
      </c>
      <c r="P39" s="3">
        <v>22</v>
      </c>
      <c r="Q39" s="12">
        <f t="shared" si="1"/>
        <v>24.137931034482758</v>
      </c>
    </row>
    <row r="40" spans="1:17" ht="14.25" x14ac:dyDescent="0.15">
      <c r="A40" s="23"/>
      <c r="B40" s="20" t="s">
        <v>45</v>
      </c>
      <c r="C40" s="15">
        <v>4</v>
      </c>
      <c r="D40" s="15">
        <v>72.989999999999995</v>
      </c>
      <c r="E40" s="15">
        <v>77.930000000000007</v>
      </c>
      <c r="F40" s="15">
        <v>16</v>
      </c>
      <c r="G40" s="15">
        <v>19</v>
      </c>
      <c r="H40" s="15">
        <v>2</v>
      </c>
      <c r="I40" s="15">
        <v>0</v>
      </c>
      <c r="J40" s="15">
        <v>3</v>
      </c>
      <c r="K40" s="15">
        <v>0</v>
      </c>
      <c r="L40" s="15">
        <v>2</v>
      </c>
      <c r="M40" s="15">
        <v>3</v>
      </c>
      <c r="N40" s="15">
        <v>1</v>
      </c>
      <c r="O40" s="17">
        <v>7</v>
      </c>
      <c r="P40" s="3">
        <v>11</v>
      </c>
      <c r="Q40" s="12">
        <f t="shared" si="1"/>
        <v>38.888888888888893</v>
      </c>
    </row>
    <row r="41" spans="1:17" ht="14.25" x14ac:dyDescent="0.15">
      <c r="A41" s="23"/>
      <c r="B41" s="20" t="s">
        <v>46</v>
      </c>
      <c r="C41" s="15">
        <v>4</v>
      </c>
      <c r="D41" s="15">
        <v>85.05</v>
      </c>
      <c r="E41" s="15">
        <v>83.36</v>
      </c>
      <c r="F41" s="15">
        <v>41</v>
      </c>
      <c r="G41" s="15">
        <v>41</v>
      </c>
      <c r="H41" s="15">
        <v>0</v>
      </c>
      <c r="I41" s="15">
        <v>0</v>
      </c>
      <c r="J41" s="15">
        <v>1</v>
      </c>
      <c r="K41" s="15">
        <v>1</v>
      </c>
      <c r="L41" s="15">
        <v>0</v>
      </c>
      <c r="M41" s="15">
        <v>0</v>
      </c>
      <c r="N41" s="15">
        <v>2</v>
      </c>
      <c r="O41" s="17">
        <v>4</v>
      </c>
      <c r="P41" s="3">
        <v>36</v>
      </c>
      <c r="Q41" s="12">
        <f t="shared" si="1"/>
        <v>10</v>
      </c>
    </row>
    <row r="42" spans="1:17" ht="14.25" x14ac:dyDescent="0.15">
      <c r="A42" s="23"/>
      <c r="B42" s="20" t="s">
        <v>47</v>
      </c>
      <c r="C42" s="15">
        <v>3</v>
      </c>
      <c r="D42" s="15">
        <v>75.400000000000006</v>
      </c>
      <c r="E42" s="15">
        <v>74.17</v>
      </c>
      <c r="F42" s="15">
        <v>42</v>
      </c>
      <c r="G42" s="15">
        <v>42</v>
      </c>
      <c r="H42" s="15">
        <v>1</v>
      </c>
      <c r="I42" s="15">
        <v>0</v>
      </c>
      <c r="J42" s="15">
        <v>1</v>
      </c>
      <c r="K42" s="15">
        <v>1</v>
      </c>
      <c r="L42" s="15">
        <v>1</v>
      </c>
      <c r="M42" s="15">
        <v>0</v>
      </c>
      <c r="N42" s="15">
        <v>0</v>
      </c>
      <c r="O42" s="17">
        <v>14</v>
      </c>
      <c r="P42" s="3">
        <v>28</v>
      </c>
      <c r="Q42" s="12">
        <f t="shared" si="1"/>
        <v>33.333333333333329</v>
      </c>
    </row>
    <row r="43" spans="1:17" ht="14.25" x14ac:dyDescent="0.15">
      <c r="A43" s="23"/>
      <c r="B43" s="20" t="s">
        <v>48</v>
      </c>
      <c r="C43" s="15">
        <v>4</v>
      </c>
      <c r="D43" s="15">
        <v>94.6</v>
      </c>
      <c r="E43" s="15">
        <v>95.08</v>
      </c>
      <c r="F43" s="15">
        <v>22</v>
      </c>
      <c r="G43" s="15">
        <v>25</v>
      </c>
      <c r="H43" s="15">
        <v>1</v>
      </c>
      <c r="I43" s="15">
        <v>0</v>
      </c>
      <c r="J43" s="15">
        <v>4</v>
      </c>
      <c r="K43" s="15">
        <v>1</v>
      </c>
      <c r="L43" s="15">
        <v>1</v>
      </c>
      <c r="M43" s="15">
        <v>3</v>
      </c>
      <c r="N43" s="15">
        <v>2</v>
      </c>
      <c r="O43" s="17">
        <v>2</v>
      </c>
      <c r="P43" s="3">
        <v>23</v>
      </c>
      <c r="Q43" s="12">
        <f t="shared" si="1"/>
        <v>8</v>
      </c>
    </row>
    <row r="44" spans="1:17" ht="14.25" x14ac:dyDescent="0.15">
      <c r="A44" s="23"/>
      <c r="B44" s="20" t="s">
        <v>49</v>
      </c>
      <c r="C44" s="15">
        <v>4</v>
      </c>
      <c r="D44" s="15">
        <v>81.489999999999995</v>
      </c>
      <c r="E44" s="15">
        <v>91.58</v>
      </c>
      <c r="F44" s="15">
        <v>32</v>
      </c>
      <c r="G44" s="15">
        <v>32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7</v>
      </c>
      <c r="O44" s="17">
        <v>5</v>
      </c>
      <c r="P44" s="3">
        <v>25</v>
      </c>
      <c r="Q44" s="12">
        <f t="shared" si="1"/>
        <v>16.666666666666664</v>
      </c>
    </row>
    <row r="45" spans="1:17" ht="15.75" customHeight="1" x14ac:dyDescent="0.15">
      <c r="A45" s="24"/>
      <c r="B45" s="21" t="s">
        <v>28</v>
      </c>
      <c r="C45" s="21">
        <v>39</v>
      </c>
      <c r="D45" s="21">
        <v>83.68</v>
      </c>
      <c r="E45" s="21">
        <v>84.35</v>
      </c>
      <c r="F45" s="21">
        <v>376</v>
      </c>
      <c r="G45" s="21">
        <v>387</v>
      </c>
      <c r="H45" s="21">
        <v>4</v>
      </c>
      <c r="I45" s="21">
        <v>1</v>
      </c>
      <c r="J45" s="21">
        <v>16</v>
      </c>
      <c r="K45" s="21">
        <v>5</v>
      </c>
      <c r="L45" s="21">
        <v>3</v>
      </c>
      <c r="M45" s="21">
        <v>11</v>
      </c>
      <c r="N45" s="21">
        <v>24</v>
      </c>
      <c r="O45" s="19">
        <v>74</v>
      </c>
      <c r="P45" s="5">
        <v>309</v>
      </c>
      <c r="Q45" s="13">
        <f t="shared" si="1"/>
        <v>19.321148825065272</v>
      </c>
    </row>
    <row r="46" spans="1:17" ht="14.25" x14ac:dyDescent="0.15">
      <c r="A46" s="23" t="s">
        <v>50</v>
      </c>
      <c r="B46" s="20" t="s">
        <v>51</v>
      </c>
      <c r="C46" s="15">
        <v>4</v>
      </c>
      <c r="D46" s="15">
        <v>67.61</v>
      </c>
      <c r="E46" s="15">
        <v>69.319999999999993</v>
      </c>
      <c r="F46" s="15">
        <v>56</v>
      </c>
      <c r="G46" s="15">
        <v>55</v>
      </c>
      <c r="H46" s="15">
        <v>0</v>
      </c>
      <c r="I46" s="15">
        <v>0</v>
      </c>
      <c r="J46" s="15">
        <v>0</v>
      </c>
      <c r="K46" s="15">
        <v>1</v>
      </c>
      <c r="L46" s="15">
        <v>0</v>
      </c>
      <c r="M46" s="15">
        <v>-1</v>
      </c>
      <c r="N46" s="15">
        <v>11</v>
      </c>
      <c r="O46" s="17">
        <v>9</v>
      </c>
      <c r="P46" s="3">
        <v>46</v>
      </c>
      <c r="Q46" s="12">
        <f t="shared" si="1"/>
        <v>16.363636363636363</v>
      </c>
    </row>
    <row r="47" spans="1:17" ht="14.25" x14ac:dyDescent="0.15">
      <c r="A47" s="23"/>
      <c r="B47" s="20" t="s">
        <v>52</v>
      </c>
      <c r="C47" s="15">
        <v>4</v>
      </c>
      <c r="D47" s="15">
        <v>65.5</v>
      </c>
      <c r="E47" s="15">
        <v>78.13</v>
      </c>
      <c r="F47" s="15">
        <v>73</v>
      </c>
      <c r="G47" s="15">
        <v>78</v>
      </c>
      <c r="H47" s="15">
        <v>2</v>
      </c>
      <c r="I47" s="15">
        <v>0</v>
      </c>
      <c r="J47" s="15">
        <v>5</v>
      </c>
      <c r="K47" s="15">
        <v>0</v>
      </c>
      <c r="L47" s="15">
        <v>2</v>
      </c>
      <c r="M47" s="15">
        <v>5</v>
      </c>
      <c r="N47" s="15">
        <v>5</v>
      </c>
      <c r="O47" s="17">
        <v>16</v>
      </c>
      <c r="P47" s="3">
        <v>61</v>
      </c>
      <c r="Q47" s="12">
        <f t="shared" si="1"/>
        <v>20.779220779220779</v>
      </c>
    </row>
    <row r="48" spans="1:17" ht="14.25" x14ac:dyDescent="0.15">
      <c r="A48" s="23"/>
      <c r="B48" s="20" t="s">
        <v>53</v>
      </c>
      <c r="C48" s="15">
        <v>4</v>
      </c>
      <c r="D48" s="15">
        <v>73.099999999999994</v>
      </c>
      <c r="E48" s="15">
        <v>76</v>
      </c>
      <c r="F48" s="15">
        <v>52</v>
      </c>
      <c r="G48" s="15">
        <v>54</v>
      </c>
      <c r="H48" s="15">
        <v>1</v>
      </c>
      <c r="I48" s="15">
        <v>0</v>
      </c>
      <c r="J48" s="15">
        <v>3</v>
      </c>
      <c r="K48" s="15">
        <v>1</v>
      </c>
      <c r="L48" s="15">
        <v>1</v>
      </c>
      <c r="M48" s="15">
        <v>2</v>
      </c>
      <c r="N48" s="15">
        <v>1</v>
      </c>
      <c r="O48" s="17">
        <v>11</v>
      </c>
      <c r="P48" s="3">
        <v>43</v>
      </c>
      <c r="Q48" s="12">
        <f t="shared" si="1"/>
        <v>20.37037037037037</v>
      </c>
    </row>
    <row r="49" spans="1:17" ht="14.25" x14ac:dyDescent="0.15">
      <c r="A49" s="23"/>
      <c r="B49" s="20" t="s">
        <v>54</v>
      </c>
      <c r="C49" s="15">
        <v>3</v>
      </c>
      <c r="D49" s="15">
        <v>89.33</v>
      </c>
      <c r="E49" s="15">
        <v>90.47</v>
      </c>
      <c r="F49" s="15">
        <v>25</v>
      </c>
      <c r="G49" s="15">
        <v>25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7">
        <v>1</v>
      </c>
      <c r="P49" s="3">
        <v>24</v>
      </c>
      <c r="Q49" s="12">
        <f t="shared" si="1"/>
        <v>4</v>
      </c>
    </row>
    <row r="50" spans="1:17" ht="14.25" x14ac:dyDescent="0.15">
      <c r="A50" s="23"/>
      <c r="B50" s="20" t="s">
        <v>55</v>
      </c>
      <c r="C50" s="15">
        <v>2</v>
      </c>
      <c r="D50" s="15">
        <v>66.66</v>
      </c>
      <c r="E50" s="15">
        <v>86.67</v>
      </c>
      <c r="F50" s="15">
        <v>3</v>
      </c>
      <c r="G50" s="15">
        <v>3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7">
        <v>0</v>
      </c>
      <c r="P50" s="3">
        <v>3</v>
      </c>
      <c r="Q50" s="12">
        <f t="shared" si="1"/>
        <v>0</v>
      </c>
    </row>
    <row r="51" spans="1:17" ht="14.25" x14ac:dyDescent="0.15">
      <c r="A51" s="23"/>
      <c r="B51" s="20" t="s">
        <v>56</v>
      </c>
      <c r="C51" s="15">
        <v>3</v>
      </c>
      <c r="D51" s="15">
        <v>87.17</v>
      </c>
      <c r="E51" s="15">
        <v>85.23</v>
      </c>
      <c r="F51" s="15">
        <v>16</v>
      </c>
      <c r="G51" s="15">
        <v>16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2</v>
      </c>
      <c r="O51" s="17">
        <v>8</v>
      </c>
      <c r="P51" s="3">
        <v>8</v>
      </c>
      <c r="Q51" s="14">
        <f t="shared" si="1"/>
        <v>50</v>
      </c>
    </row>
    <row r="52" spans="1:17" ht="14.25" x14ac:dyDescent="0.15">
      <c r="A52" s="23"/>
      <c r="B52" s="20" t="s">
        <v>57</v>
      </c>
      <c r="C52" s="15">
        <v>3</v>
      </c>
      <c r="D52" s="15">
        <v>60.86</v>
      </c>
      <c r="E52" s="15">
        <v>64.17</v>
      </c>
      <c r="F52" s="15">
        <v>68</v>
      </c>
      <c r="G52" s="15">
        <v>66</v>
      </c>
      <c r="H52" s="15">
        <v>0</v>
      </c>
      <c r="I52" s="15">
        <v>1</v>
      </c>
      <c r="J52" s="15">
        <v>0</v>
      </c>
      <c r="K52" s="15">
        <v>2</v>
      </c>
      <c r="L52" s="15">
        <v>-1</v>
      </c>
      <c r="M52" s="15">
        <v>-2</v>
      </c>
      <c r="N52" s="15">
        <v>0</v>
      </c>
      <c r="O52" s="17">
        <v>6</v>
      </c>
      <c r="P52" s="3">
        <v>60</v>
      </c>
      <c r="Q52" s="12">
        <f t="shared" si="1"/>
        <v>9.0909090909090917</v>
      </c>
    </row>
    <row r="53" spans="1:17" ht="14.25" x14ac:dyDescent="0.15">
      <c r="A53" s="23"/>
      <c r="B53" s="20" t="s">
        <v>58</v>
      </c>
      <c r="C53" s="15">
        <v>3</v>
      </c>
      <c r="D53" s="15">
        <v>58</v>
      </c>
      <c r="E53" s="15">
        <v>79.2</v>
      </c>
      <c r="F53" s="15">
        <v>11</v>
      </c>
      <c r="G53" s="15">
        <v>11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7">
        <v>2</v>
      </c>
      <c r="P53" s="3">
        <v>9</v>
      </c>
      <c r="Q53" s="12">
        <f t="shared" si="1"/>
        <v>18.181818181818183</v>
      </c>
    </row>
    <row r="54" spans="1:17" ht="14.25" x14ac:dyDescent="0.15">
      <c r="A54" s="23"/>
      <c r="B54" s="20" t="s">
        <v>59</v>
      </c>
      <c r="C54" s="15">
        <v>3</v>
      </c>
      <c r="D54" s="15">
        <v>75</v>
      </c>
      <c r="E54" s="15">
        <v>76.12</v>
      </c>
      <c r="F54" s="15">
        <v>12</v>
      </c>
      <c r="G54" s="15">
        <v>12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7">
        <v>1</v>
      </c>
      <c r="P54" s="3">
        <v>11</v>
      </c>
      <c r="Q54" s="12">
        <f t="shared" si="1"/>
        <v>8.3333333333333321</v>
      </c>
    </row>
    <row r="55" spans="1:17" ht="14.25" x14ac:dyDescent="0.15">
      <c r="A55" s="23"/>
      <c r="B55" s="20" t="s">
        <v>60</v>
      </c>
      <c r="C55" s="15">
        <v>4</v>
      </c>
      <c r="D55" s="15">
        <v>67.19</v>
      </c>
      <c r="E55" s="15">
        <v>78</v>
      </c>
      <c r="F55" s="15">
        <v>14</v>
      </c>
      <c r="G55" s="15">
        <v>16</v>
      </c>
      <c r="H55" s="15">
        <v>1</v>
      </c>
      <c r="I55" s="15">
        <v>0</v>
      </c>
      <c r="J55" s="15">
        <v>2</v>
      </c>
      <c r="K55" s="15">
        <v>0</v>
      </c>
      <c r="L55" s="15">
        <v>1</v>
      </c>
      <c r="M55" s="15">
        <v>2</v>
      </c>
      <c r="N55" s="15">
        <v>1</v>
      </c>
      <c r="O55" s="17">
        <v>15</v>
      </c>
      <c r="P55" s="3">
        <v>1</v>
      </c>
      <c r="Q55" s="14">
        <f t="shared" si="1"/>
        <v>93.75</v>
      </c>
    </row>
    <row r="56" spans="1:17" ht="14.25" x14ac:dyDescent="0.15">
      <c r="A56" s="23"/>
      <c r="B56" s="20" t="s">
        <v>61</v>
      </c>
      <c r="C56" s="15">
        <v>3</v>
      </c>
      <c r="D56" s="15">
        <v>84.31</v>
      </c>
      <c r="E56" s="15">
        <v>86.47</v>
      </c>
      <c r="F56" s="15">
        <v>34</v>
      </c>
      <c r="G56" s="15">
        <v>34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</v>
      </c>
      <c r="O56" s="17">
        <v>6</v>
      </c>
      <c r="P56" s="3">
        <v>28</v>
      </c>
      <c r="Q56" s="12">
        <f t="shared" si="1"/>
        <v>17.647058823529413</v>
      </c>
    </row>
    <row r="57" spans="1:17" ht="15.75" customHeight="1" x14ac:dyDescent="0.15">
      <c r="A57" s="23"/>
      <c r="B57" s="21" t="s">
        <v>28</v>
      </c>
      <c r="C57" s="21">
        <v>36</v>
      </c>
      <c r="D57" s="21">
        <v>72.25</v>
      </c>
      <c r="E57" s="21">
        <v>79.069999999999993</v>
      </c>
      <c r="F57" s="21">
        <v>364</v>
      </c>
      <c r="G57" s="21">
        <v>370</v>
      </c>
      <c r="H57" s="21">
        <v>4</v>
      </c>
      <c r="I57" s="21">
        <v>1</v>
      </c>
      <c r="J57" s="21">
        <v>10</v>
      </c>
      <c r="K57" s="21">
        <v>4</v>
      </c>
      <c r="L57" s="21">
        <v>3</v>
      </c>
      <c r="M57" s="21">
        <v>6</v>
      </c>
      <c r="N57" s="21">
        <v>21</v>
      </c>
      <c r="O57" s="19">
        <v>75</v>
      </c>
      <c r="P57" s="5">
        <v>294</v>
      </c>
      <c r="Q57" s="13">
        <f t="shared" si="1"/>
        <v>20.325203252032519</v>
      </c>
    </row>
    <row r="58" spans="1:17" ht="14.25" x14ac:dyDescent="0.15">
      <c r="A58" s="22" t="s">
        <v>62</v>
      </c>
      <c r="B58" s="20" t="s">
        <v>63</v>
      </c>
      <c r="C58" s="15">
        <v>3</v>
      </c>
      <c r="D58" s="15">
        <v>76.14</v>
      </c>
      <c r="E58" s="15">
        <v>71.099999999999994</v>
      </c>
      <c r="F58" s="15">
        <v>90</v>
      </c>
      <c r="G58" s="15">
        <v>87</v>
      </c>
      <c r="H58" s="15">
        <v>0</v>
      </c>
      <c r="I58" s="15">
        <v>1</v>
      </c>
      <c r="J58" s="15">
        <v>0</v>
      </c>
      <c r="K58" s="15">
        <v>3</v>
      </c>
      <c r="L58" s="15">
        <v>-1</v>
      </c>
      <c r="M58" s="15">
        <v>-3</v>
      </c>
      <c r="N58" s="15">
        <v>4</v>
      </c>
      <c r="O58" s="17">
        <v>6</v>
      </c>
      <c r="P58" s="3">
        <v>82</v>
      </c>
      <c r="Q58" s="12">
        <f t="shared" si="1"/>
        <v>6.8181818181818175</v>
      </c>
    </row>
    <row r="59" spans="1:17" ht="14.25" x14ac:dyDescent="0.15">
      <c r="A59" s="23"/>
      <c r="B59" s="20" t="s">
        <v>64</v>
      </c>
      <c r="C59" s="15">
        <v>3</v>
      </c>
      <c r="D59" s="15">
        <v>74.2</v>
      </c>
      <c r="E59" s="15">
        <v>68.739999999999995</v>
      </c>
      <c r="F59" s="15">
        <v>65</v>
      </c>
      <c r="G59" s="15">
        <v>66</v>
      </c>
      <c r="H59" s="15">
        <v>0</v>
      </c>
      <c r="I59" s="15">
        <v>0</v>
      </c>
      <c r="J59" s="15">
        <v>1</v>
      </c>
      <c r="K59" s="15">
        <v>0</v>
      </c>
      <c r="L59" s="15">
        <v>0</v>
      </c>
      <c r="M59" s="15">
        <v>1</v>
      </c>
      <c r="N59" s="15">
        <v>5</v>
      </c>
      <c r="O59" s="17">
        <v>5</v>
      </c>
      <c r="P59" s="3">
        <v>60</v>
      </c>
      <c r="Q59" s="12">
        <f t="shared" si="1"/>
        <v>7.6923076923076925</v>
      </c>
    </row>
    <row r="60" spans="1:17" ht="14.25" x14ac:dyDescent="0.15">
      <c r="A60" s="23"/>
      <c r="B60" s="20" t="s">
        <v>65</v>
      </c>
      <c r="C60" s="15">
        <v>4</v>
      </c>
      <c r="D60" s="15">
        <v>57.22</v>
      </c>
      <c r="E60" s="15">
        <v>63.71</v>
      </c>
      <c r="F60" s="15">
        <v>46</v>
      </c>
      <c r="G60" s="15">
        <v>45</v>
      </c>
      <c r="H60" s="15">
        <v>0</v>
      </c>
      <c r="I60" s="15">
        <v>0</v>
      </c>
      <c r="J60" s="15">
        <v>0</v>
      </c>
      <c r="K60" s="15">
        <v>1</v>
      </c>
      <c r="L60" s="15">
        <v>0</v>
      </c>
      <c r="M60" s="15">
        <v>-1</v>
      </c>
      <c r="N60" s="15">
        <v>4</v>
      </c>
      <c r="O60" s="17">
        <v>2</v>
      </c>
      <c r="P60" s="3">
        <v>44</v>
      </c>
      <c r="Q60" s="12">
        <f t="shared" si="1"/>
        <v>4.3478260869565215</v>
      </c>
    </row>
    <row r="61" spans="1:17" ht="14.25" x14ac:dyDescent="0.15">
      <c r="A61" s="23"/>
      <c r="B61" s="20" t="s">
        <v>66</v>
      </c>
      <c r="C61" s="15">
        <v>2</v>
      </c>
      <c r="D61" s="15">
        <v>82</v>
      </c>
      <c r="E61" s="15">
        <v>81.45</v>
      </c>
      <c r="F61" s="15">
        <v>31</v>
      </c>
      <c r="G61" s="15">
        <v>30</v>
      </c>
      <c r="H61" s="15">
        <v>0</v>
      </c>
      <c r="I61" s="15">
        <v>0</v>
      </c>
      <c r="J61" s="15">
        <v>0</v>
      </c>
      <c r="K61" s="15">
        <v>1</v>
      </c>
      <c r="L61" s="15">
        <v>0</v>
      </c>
      <c r="M61" s="15">
        <v>-1</v>
      </c>
      <c r="N61" s="15">
        <v>0</v>
      </c>
      <c r="O61" s="17">
        <v>2</v>
      </c>
      <c r="P61" s="3">
        <v>28</v>
      </c>
      <c r="Q61" s="12">
        <f t="shared" si="1"/>
        <v>6.666666666666667</v>
      </c>
    </row>
    <row r="62" spans="1:17" ht="14.25" x14ac:dyDescent="0.15">
      <c r="A62" s="23"/>
      <c r="B62" s="20" t="s">
        <v>67</v>
      </c>
      <c r="C62" s="15">
        <v>2</v>
      </c>
      <c r="D62" s="15">
        <v>73</v>
      </c>
      <c r="E62" s="15">
        <v>70.599999999999994</v>
      </c>
      <c r="F62" s="15">
        <v>11</v>
      </c>
      <c r="G62" s="15">
        <v>11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7">
        <v>1</v>
      </c>
      <c r="P62" s="3">
        <v>10</v>
      </c>
      <c r="Q62" s="12">
        <f t="shared" si="1"/>
        <v>9.0909090909090917</v>
      </c>
    </row>
    <row r="63" spans="1:17" ht="14.25" x14ac:dyDescent="0.15">
      <c r="A63" s="23"/>
      <c r="B63" s="20" t="s">
        <v>68</v>
      </c>
      <c r="C63" s="15">
        <v>4</v>
      </c>
      <c r="D63" s="15">
        <v>63.1</v>
      </c>
      <c r="E63" s="15">
        <v>69.760000000000005</v>
      </c>
      <c r="F63" s="15">
        <v>50</v>
      </c>
      <c r="G63" s="15">
        <v>51</v>
      </c>
      <c r="H63" s="15">
        <v>0</v>
      </c>
      <c r="I63" s="15">
        <v>0</v>
      </c>
      <c r="J63" s="15">
        <v>2</v>
      </c>
      <c r="K63" s="15">
        <v>1</v>
      </c>
      <c r="L63" s="15">
        <v>0</v>
      </c>
      <c r="M63" s="15">
        <v>1</v>
      </c>
      <c r="N63" s="15">
        <v>2</v>
      </c>
      <c r="O63" s="17">
        <v>26</v>
      </c>
      <c r="P63" s="3">
        <v>25</v>
      </c>
      <c r="Q63" s="14">
        <f t="shared" si="1"/>
        <v>50.980392156862742</v>
      </c>
    </row>
    <row r="64" spans="1:17" ht="14.25" x14ac:dyDescent="0.15">
      <c r="A64" s="23"/>
      <c r="B64" s="20" t="s">
        <v>69</v>
      </c>
      <c r="C64" s="15">
        <v>4</v>
      </c>
      <c r="D64" s="15">
        <v>66.67</v>
      </c>
      <c r="E64" s="15">
        <v>71.42</v>
      </c>
      <c r="F64" s="15">
        <v>29</v>
      </c>
      <c r="G64" s="15">
        <v>30</v>
      </c>
      <c r="H64" s="15">
        <v>0</v>
      </c>
      <c r="I64" s="15">
        <v>0</v>
      </c>
      <c r="J64" s="15">
        <v>1</v>
      </c>
      <c r="K64" s="15">
        <v>0</v>
      </c>
      <c r="L64" s="15">
        <v>0</v>
      </c>
      <c r="M64" s="15">
        <v>1</v>
      </c>
      <c r="N64" s="15">
        <v>2</v>
      </c>
      <c r="O64" s="17">
        <v>5</v>
      </c>
      <c r="P64" s="3">
        <v>25</v>
      </c>
      <c r="Q64" s="12">
        <f t="shared" si="1"/>
        <v>16.666666666666664</v>
      </c>
    </row>
    <row r="65" spans="1:17" ht="14.25" x14ac:dyDescent="0.15">
      <c r="A65" s="23"/>
      <c r="B65" s="20" t="s">
        <v>70</v>
      </c>
      <c r="C65" s="15">
        <v>4</v>
      </c>
      <c r="D65" s="15">
        <v>91</v>
      </c>
      <c r="E65" s="15">
        <v>86.78</v>
      </c>
      <c r="F65" s="15">
        <v>11</v>
      </c>
      <c r="G65" s="15">
        <v>11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7">
        <v>7</v>
      </c>
      <c r="P65" s="3">
        <v>4</v>
      </c>
      <c r="Q65" s="14">
        <f t="shared" si="1"/>
        <v>63.636363636363633</v>
      </c>
    </row>
    <row r="66" spans="1:17" ht="14.25" x14ac:dyDescent="0.15">
      <c r="A66" s="23"/>
      <c r="B66" s="20" t="s">
        <v>71</v>
      </c>
      <c r="C66" s="15">
        <v>4</v>
      </c>
      <c r="D66" s="15">
        <v>82.99</v>
      </c>
      <c r="E66" s="15">
        <v>84.09</v>
      </c>
      <c r="F66" s="15">
        <v>25</v>
      </c>
      <c r="G66" s="15">
        <v>28</v>
      </c>
      <c r="H66" s="15">
        <v>0</v>
      </c>
      <c r="I66" s="15">
        <v>0</v>
      </c>
      <c r="J66" s="15">
        <v>3</v>
      </c>
      <c r="K66" s="15">
        <v>0</v>
      </c>
      <c r="L66" s="15">
        <v>0</v>
      </c>
      <c r="M66" s="15">
        <v>3</v>
      </c>
      <c r="N66" s="15">
        <v>0</v>
      </c>
      <c r="O66" s="17">
        <v>5</v>
      </c>
      <c r="P66" s="3">
        <v>23</v>
      </c>
      <c r="Q66" s="12">
        <f t="shared" si="1"/>
        <v>17.857142857142858</v>
      </c>
    </row>
    <row r="67" spans="1:17" ht="14.25" x14ac:dyDescent="0.15">
      <c r="A67" s="23"/>
      <c r="B67" s="20" t="s">
        <v>72</v>
      </c>
      <c r="C67" s="15">
        <v>2</v>
      </c>
      <c r="D67" s="15">
        <v>50</v>
      </c>
      <c r="E67" s="15">
        <v>53.16</v>
      </c>
      <c r="F67" s="15">
        <v>20</v>
      </c>
      <c r="G67" s="15">
        <v>20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1</v>
      </c>
      <c r="O67" s="17">
        <v>5</v>
      </c>
      <c r="P67" s="3">
        <v>14</v>
      </c>
      <c r="Q67" s="12">
        <f t="shared" si="1"/>
        <v>26.315789473684209</v>
      </c>
    </row>
    <row r="68" spans="1:17" ht="15.75" customHeight="1" x14ac:dyDescent="0.15">
      <c r="A68" s="24"/>
      <c r="B68" s="21" t="s">
        <v>28</v>
      </c>
      <c r="C68" s="21">
        <v>32</v>
      </c>
      <c r="D68" s="21">
        <v>71.63</v>
      </c>
      <c r="E68" s="21">
        <v>72.08</v>
      </c>
      <c r="F68" s="21">
        <v>378</v>
      </c>
      <c r="G68" s="21">
        <v>379</v>
      </c>
      <c r="H68" s="21">
        <v>0</v>
      </c>
      <c r="I68" s="21">
        <v>1</v>
      </c>
      <c r="J68" s="21">
        <v>7</v>
      </c>
      <c r="K68" s="21">
        <v>6</v>
      </c>
      <c r="L68" s="21">
        <v>-1</v>
      </c>
      <c r="M68" s="21">
        <v>1</v>
      </c>
      <c r="N68" s="21">
        <v>18</v>
      </c>
      <c r="O68" s="19">
        <v>64</v>
      </c>
      <c r="P68" s="5">
        <v>315</v>
      </c>
      <c r="Q68" s="13">
        <f t="shared" si="1"/>
        <v>16.886543535620053</v>
      </c>
    </row>
  </sheetData>
  <mergeCells count="29">
    <mergeCell ref="O10:Q10"/>
    <mergeCell ref="O6:O8"/>
    <mergeCell ref="P6:P8"/>
    <mergeCell ref="Q6:Q8"/>
    <mergeCell ref="F10:N10"/>
    <mergeCell ref="A1:Q1"/>
    <mergeCell ref="C6:C8"/>
    <mergeCell ref="D6:D8"/>
    <mergeCell ref="C3:D3"/>
    <mergeCell ref="E3:M3"/>
    <mergeCell ref="G4:G5"/>
    <mergeCell ref="C4:C5"/>
    <mergeCell ref="D4:D5"/>
    <mergeCell ref="O3:Q3"/>
    <mergeCell ref="E4:E5"/>
    <mergeCell ref="F4:F5"/>
    <mergeCell ref="H4:H5"/>
    <mergeCell ref="I4:I5"/>
    <mergeCell ref="J4:J5"/>
    <mergeCell ref="K4:K5"/>
    <mergeCell ref="L4:L5"/>
    <mergeCell ref="A10:A12"/>
    <mergeCell ref="D10:E10"/>
    <mergeCell ref="C10:C12"/>
    <mergeCell ref="B10:B12"/>
    <mergeCell ref="G11:G12"/>
    <mergeCell ref="D11:D12"/>
    <mergeCell ref="E11:E12"/>
    <mergeCell ref="F11:F12"/>
  </mergeCells>
  <phoneticPr fontId="1"/>
  <pageMargins left="0.70866141732283472" right="0.70866141732283472" top="0.74803149606299213" bottom="0.74803149606299213" header="0.31496062992125984" footer="0.31496062992125984"/>
  <pageSetup paperSize="9" scale="5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Kazuhiko Isohata</cp:lastModifiedBy>
  <cp:lastPrinted>2016-09-01T07:49:37Z</cp:lastPrinted>
  <dcterms:created xsi:type="dcterms:W3CDTF">2016-07-05T13:15:27Z</dcterms:created>
  <dcterms:modified xsi:type="dcterms:W3CDTF">2018-01-14T12:53:11Z</dcterms:modified>
</cp:coreProperties>
</file>